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3 Estado Analítico del Ingreso (Concepto)\"/>
    </mc:Choice>
  </mc:AlternateContent>
  <bookViews>
    <workbookView xWindow="0" yWindow="0" windowWidth="20085" windowHeight="6000"/>
  </bookViews>
  <sheets>
    <sheet name="EAICON_3er_20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I55" i="1" l="1"/>
  <c r="I53" i="1"/>
  <c r="I58" i="1" l="1"/>
  <c r="F58" i="1"/>
  <c r="I57" i="1"/>
  <c r="F57" i="1"/>
  <c r="I56" i="1"/>
  <c r="F56" i="1"/>
  <c r="I54" i="1"/>
  <c r="F54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I44" i="1" s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G60" i="1" l="1"/>
  <c r="I52" i="1"/>
  <c r="F52" i="1"/>
  <c r="F48" i="1"/>
  <c r="I48" i="1"/>
  <c r="F44" i="1"/>
  <c r="F40" i="1"/>
  <c r="I40" i="1"/>
  <c r="I36" i="1"/>
  <c r="F36" i="1"/>
  <c r="H60" i="1"/>
  <c r="F29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<sst xmlns="http://schemas.openxmlformats.org/spreadsheetml/2006/main" count="70" uniqueCount="68">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</sst>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3" borderId="9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topLeftCell="A28" zoomScaleNormal="100" zoomScaleSheetLayoutView="100" workbookViewId="0">
      <selection activeCell="E55" sqref="E55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1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67</v>
      </c>
      <c r="C3" s="42"/>
      <c r="D3" s="42"/>
      <c r="E3" s="42"/>
      <c r="F3" s="42"/>
      <c r="G3" s="42"/>
      <c r="H3" s="42"/>
      <c r="I3" s="42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3" t="s">
        <v>66</v>
      </c>
      <c r="E5" s="43"/>
      <c r="F5" s="43"/>
      <c r="G5" s="43"/>
      <c r="H5" s="43"/>
      <c r="I5" s="43"/>
    </row>
    <row r="6" spans="2:9" s="1" customFormat="1" x14ac:dyDescent="0.2">
      <c r="B6" s="2"/>
    </row>
    <row r="7" spans="2:9" x14ac:dyDescent="0.2">
      <c r="B7" s="44" t="s">
        <v>3</v>
      </c>
      <c r="C7" s="45"/>
      <c r="D7" s="48" t="s">
        <v>4</v>
      </c>
      <c r="E7" s="48"/>
      <c r="F7" s="48"/>
      <c r="G7" s="48"/>
      <c r="H7" s="48"/>
      <c r="I7" s="49" t="s">
        <v>5</v>
      </c>
    </row>
    <row r="8" spans="2:9" ht="25.5" x14ac:dyDescent="0.2">
      <c r="B8" s="46"/>
      <c r="C8" s="47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50"/>
    </row>
    <row r="9" spans="2:9" x14ac:dyDescent="0.2">
      <c r="B9" s="46"/>
      <c r="C9" s="47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21064864.199999999</v>
      </c>
      <c r="E44" s="35">
        <f t="shared" ref="E44:H44" si="8">SUM(E45:E47)</f>
        <v>1847612.37</v>
      </c>
      <c r="F44" s="35">
        <f t="shared" si="8"/>
        <v>22912476.57</v>
      </c>
      <c r="G44" s="35">
        <f t="shared" si="8"/>
        <v>18926448.489999998</v>
      </c>
      <c r="H44" s="35">
        <f t="shared" si="8"/>
        <v>18663913.489999998</v>
      </c>
      <c r="I44" s="36">
        <f>+H44-D44</f>
        <v>-2400950.7100000009</v>
      </c>
    </row>
    <row r="45" spans="2:9" s="1" customFormat="1" ht="13.5" customHeight="1" x14ac:dyDescent="0.2">
      <c r="B45" s="30"/>
      <c r="C45" s="27" t="s">
        <v>50</v>
      </c>
      <c r="D45" s="31">
        <v>21064864.199999999</v>
      </c>
      <c r="E45" s="32">
        <v>1847612.37</v>
      </c>
      <c r="F45" s="31">
        <f>+D45+E45</f>
        <v>22912476.57</v>
      </c>
      <c r="G45" s="32">
        <v>18926448.489999998</v>
      </c>
      <c r="H45" s="32">
        <v>18663913.489999998</v>
      </c>
      <c r="I45" s="34">
        <v>-2400950.7100000009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48176237.609999999</v>
      </c>
      <c r="E52" s="35">
        <f t="shared" ref="E52:H52" si="10">SUM(E53:E59)</f>
        <v>480815</v>
      </c>
      <c r="F52" s="35">
        <f t="shared" si="10"/>
        <v>48176237.609999999</v>
      </c>
      <c r="G52" s="35">
        <f t="shared" si="10"/>
        <v>42934142.989999995</v>
      </c>
      <c r="H52" s="35">
        <f t="shared" si="10"/>
        <v>41957805.149999999</v>
      </c>
      <c r="I52" s="36">
        <f>+H52-D52</f>
        <v>-6218432.4600000009</v>
      </c>
    </row>
    <row r="53" spans="1:10" s="1" customFormat="1" ht="13.5" customHeight="1" x14ac:dyDescent="0.2">
      <c r="B53" s="30"/>
      <c r="C53" s="27" t="s">
        <v>58</v>
      </c>
      <c r="D53" s="31">
        <v>20900000</v>
      </c>
      <c r="E53" s="32">
        <v>480815</v>
      </c>
      <c r="F53" s="33">
        <v>20900000</v>
      </c>
      <c r="G53" s="40">
        <v>16493680</v>
      </c>
      <c r="H53" s="40">
        <v>15517342.16</v>
      </c>
      <c r="I53" s="34">
        <f>+H53-D53</f>
        <v>-5382657.8399999999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f t="shared" si="2"/>
        <v>0</v>
      </c>
      <c r="G54" s="32">
        <v>0</v>
      </c>
      <c r="H54" s="32">
        <v>0</v>
      </c>
      <c r="I54" s="34">
        <f t="shared" si="1"/>
        <v>0</v>
      </c>
    </row>
    <row r="55" spans="1:10" s="1" customFormat="1" ht="13.5" customHeight="1" x14ac:dyDescent="0.2">
      <c r="B55" s="30"/>
      <c r="C55" s="27" t="s">
        <v>60</v>
      </c>
      <c r="D55" s="31">
        <v>27276237.609999999</v>
      </c>
      <c r="E55" s="32">
        <v>0</v>
      </c>
      <c r="F55" s="33">
        <v>27276237.609999999</v>
      </c>
      <c r="G55" s="40">
        <v>26440462.989999998</v>
      </c>
      <c r="H55" s="40">
        <v>26440462.989999998</v>
      </c>
      <c r="I55" s="34">
        <f>+H55-D55</f>
        <v>-835774.62000000104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69241101.810000002</v>
      </c>
      <c r="E60" s="37">
        <f t="shared" ref="E60:I60" si="11">+E10+E20+E26+E29+E36+E40+E44+E48+E52</f>
        <v>2328427.37</v>
      </c>
      <c r="F60" s="37">
        <f t="shared" si="11"/>
        <v>71088714.180000007</v>
      </c>
      <c r="G60" s="37">
        <f>+G10+G20+G26+G29+G36+G40+G44+G48+G52</f>
        <v>61860591.479999989</v>
      </c>
      <c r="H60" s="37">
        <f t="shared" si="11"/>
        <v>60621718.640000001</v>
      </c>
      <c r="I60" s="37">
        <f t="shared" si="11"/>
        <v>-8619383.1700000018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1"/>
      <c r="G67" s="41"/>
      <c r="H67" s="41"/>
      <c r="I67" s="41"/>
    </row>
    <row r="68" spans="3:9" x14ac:dyDescent="0.2">
      <c r="C68" s="39"/>
      <c r="D68" s="38"/>
      <c r="E68" s="38"/>
      <c r="F68" s="41"/>
      <c r="G68" s="41"/>
      <c r="H68" s="41"/>
      <c r="I68" s="41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2018-06-13T21:41:03Z</cp:lastPrinted>
  <dcterms:created xsi:type="dcterms:W3CDTF">2017-08-23T14:47:29Z</dcterms:created>
  <dcterms:modified xsi:type="dcterms:W3CDTF">2018-06-15T16:25:40Z</dcterms:modified>
</cp:coreProperties>
</file>